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8195" windowHeight="77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25725"/>
</workbook>
</file>

<file path=xl/calcChain.xml><?xml version="1.0" encoding="utf-8"?>
<calcChain xmlns="http://schemas.openxmlformats.org/spreadsheetml/2006/main">
  <c r="A93" i="1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<sst xmlns="http://schemas.openxmlformats.org/spreadsheetml/2006/main" count="187" uniqueCount="162">
  <si>
    <r>
      <rPr>
        <sz val="12"/>
        <rFont val="仿宋_GB2312"/>
        <family val="3"/>
        <charset val="134"/>
      </rPr>
      <t>马静</t>
    </r>
  </si>
  <si>
    <r>
      <rPr>
        <sz val="12"/>
        <rFont val="仿宋_GB2312"/>
        <family val="3"/>
        <charset val="134"/>
      </rPr>
      <t>杨晓丽</t>
    </r>
  </si>
  <si>
    <r>
      <rPr>
        <sz val="12"/>
        <rFont val="仿宋_GB2312"/>
        <family val="3"/>
        <charset val="134"/>
      </rPr>
      <t>陈进东</t>
    </r>
  </si>
  <si>
    <r>
      <rPr>
        <sz val="12"/>
        <rFont val="仿宋_GB2312"/>
        <family val="3"/>
        <charset val="134"/>
      </rPr>
      <t>关银</t>
    </r>
  </si>
  <si>
    <r>
      <rPr>
        <sz val="12"/>
        <rFont val="仿宋_GB2312"/>
        <family val="3"/>
        <charset val="134"/>
      </rPr>
      <t>郎冰</t>
    </r>
  </si>
  <si>
    <r>
      <rPr>
        <sz val="12"/>
        <rFont val="仿宋_GB2312"/>
        <family val="3"/>
        <charset val="134"/>
      </rPr>
      <t>贾肜</t>
    </r>
  </si>
  <si>
    <r>
      <rPr>
        <sz val="12"/>
        <rFont val="仿宋_GB2312"/>
        <family val="3"/>
        <charset val="134"/>
      </rPr>
      <t>刘辉</t>
    </r>
  </si>
  <si>
    <r>
      <rPr>
        <sz val="12"/>
        <rFont val="仿宋_GB2312"/>
        <family val="3"/>
        <charset val="134"/>
      </rPr>
      <t>郝晓东</t>
    </r>
  </si>
  <si>
    <r>
      <rPr>
        <sz val="12"/>
        <rFont val="仿宋_GB2312"/>
        <family val="3"/>
        <charset val="134"/>
      </rPr>
      <t>闫宝兰</t>
    </r>
  </si>
  <si>
    <r>
      <rPr>
        <sz val="12"/>
        <rFont val="仿宋_GB2312"/>
        <family val="3"/>
        <charset val="134"/>
      </rPr>
      <t>贾颖</t>
    </r>
  </si>
  <si>
    <r>
      <rPr>
        <sz val="12"/>
        <rFont val="仿宋_GB2312"/>
        <family val="3"/>
        <charset val="134"/>
      </rPr>
      <t>张珺</t>
    </r>
  </si>
  <si>
    <r>
      <rPr>
        <sz val="12"/>
        <rFont val="仿宋_GB2312"/>
        <family val="3"/>
        <charset val="134"/>
      </rPr>
      <t>张鸿</t>
    </r>
  </si>
  <si>
    <r>
      <rPr>
        <sz val="12"/>
        <rFont val="仿宋_GB2312"/>
        <family val="3"/>
        <charset val="134"/>
      </rPr>
      <t>张赟</t>
    </r>
  </si>
  <si>
    <r>
      <rPr>
        <b/>
        <sz val="12"/>
        <color theme="0"/>
        <rFont val="仿宋_GB2312"/>
        <family val="3"/>
        <charset val="134"/>
      </rPr>
      <t>考号</t>
    </r>
  </si>
  <si>
    <r>
      <rPr>
        <b/>
        <sz val="12"/>
        <color theme="0"/>
        <rFont val="仿宋_GB2312"/>
        <family val="3"/>
        <charset val="134"/>
      </rPr>
      <t>姓名</t>
    </r>
  </si>
  <si>
    <r>
      <rPr>
        <b/>
        <sz val="12"/>
        <color theme="0"/>
        <rFont val="仿宋_GB2312"/>
        <family val="3"/>
        <charset val="134"/>
      </rPr>
      <t>单位</t>
    </r>
  </si>
  <si>
    <r>
      <rPr>
        <sz val="12"/>
        <rFont val="仿宋_GB2312"/>
        <family val="3"/>
        <charset val="134"/>
      </rPr>
      <t>谭海</t>
    </r>
  </si>
  <si>
    <r>
      <rPr>
        <sz val="12"/>
        <rFont val="仿宋_GB2312"/>
        <family val="3"/>
        <charset val="134"/>
      </rPr>
      <t>宁夏医科大学总医院</t>
    </r>
  </si>
  <si>
    <r>
      <rPr>
        <sz val="12"/>
        <rFont val="仿宋_GB2312"/>
        <family val="3"/>
        <charset val="134"/>
      </rPr>
      <t>叶振海</t>
    </r>
  </si>
  <si>
    <r>
      <rPr>
        <sz val="12"/>
        <rFont val="仿宋_GB2312"/>
        <family val="3"/>
        <charset val="134"/>
      </rPr>
      <t>芜湖市第一人民医院</t>
    </r>
  </si>
  <si>
    <r>
      <rPr>
        <sz val="12"/>
        <rFont val="仿宋_GB2312"/>
        <family val="3"/>
        <charset val="134"/>
      </rPr>
      <t>马希刚</t>
    </r>
  </si>
  <si>
    <r>
      <rPr>
        <sz val="12"/>
        <rFont val="仿宋_GB2312"/>
        <family val="3"/>
        <charset val="134"/>
      </rPr>
      <t>固原市人民医院</t>
    </r>
  </si>
  <si>
    <r>
      <rPr>
        <sz val="12"/>
        <rFont val="仿宋_GB2312"/>
        <family val="3"/>
        <charset val="134"/>
      </rPr>
      <t>丁勇</t>
    </r>
  </si>
  <si>
    <r>
      <rPr>
        <sz val="12"/>
        <rFont val="仿宋_GB2312"/>
        <family val="3"/>
        <charset val="134"/>
      </rPr>
      <t>宁夏医科大学附总医院</t>
    </r>
  </si>
  <si>
    <r>
      <rPr>
        <sz val="12"/>
        <rFont val="仿宋_GB2312"/>
        <family val="3"/>
        <charset val="134"/>
      </rPr>
      <t>曹瑞</t>
    </r>
  </si>
  <si>
    <r>
      <rPr>
        <sz val="12"/>
        <rFont val="仿宋_GB2312"/>
        <family val="3"/>
        <charset val="134"/>
      </rPr>
      <t>宁夏医科大学附属医院</t>
    </r>
  </si>
  <si>
    <r>
      <rPr>
        <sz val="12"/>
        <rFont val="仿宋_GB2312"/>
        <family val="3"/>
        <charset val="134"/>
      </rPr>
      <t>胡雪莲</t>
    </r>
  </si>
  <si>
    <r>
      <rPr>
        <sz val="12"/>
        <rFont val="仿宋_GB2312"/>
        <family val="3"/>
        <charset val="134"/>
      </rPr>
      <t>宁夏人民医院分院</t>
    </r>
  </si>
  <si>
    <r>
      <rPr>
        <sz val="12"/>
        <rFont val="仿宋_GB2312"/>
        <family val="3"/>
        <charset val="134"/>
      </rPr>
      <t>郭贵明</t>
    </r>
  </si>
  <si>
    <r>
      <rPr>
        <sz val="12"/>
        <rFont val="仿宋_GB2312"/>
        <family val="3"/>
        <charset val="134"/>
      </rPr>
      <t>太原市中心医院</t>
    </r>
  </si>
  <si>
    <r>
      <rPr>
        <sz val="12"/>
        <rFont val="仿宋_GB2312"/>
        <family val="3"/>
        <charset val="134"/>
      </rPr>
      <t>宋莹莹</t>
    </r>
  </si>
  <si>
    <r>
      <rPr>
        <sz val="12"/>
        <rFont val="仿宋_GB2312"/>
        <family val="3"/>
        <charset val="134"/>
      </rPr>
      <t>宁夏石嘴山市大武口区宁夏第五人民医院</t>
    </r>
  </si>
  <si>
    <r>
      <rPr>
        <sz val="12"/>
        <rFont val="仿宋_GB2312"/>
        <family val="3"/>
        <charset val="134"/>
      </rPr>
      <t>李雪</t>
    </r>
  </si>
  <si>
    <r>
      <rPr>
        <sz val="12"/>
        <rFont val="仿宋_GB2312"/>
        <family val="3"/>
        <charset val="134"/>
      </rPr>
      <t>宁夏石嘴山市第一人民医院</t>
    </r>
  </si>
  <si>
    <r>
      <rPr>
        <sz val="12"/>
        <rFont val="仿宋_GB2312"/>
        <family val="3"/>
        <charset val="134"/>
      </rPr>
      <t>吴佳丽</t>
    </r>
  </si>
  <si>
    <r>
      <rPr>
        <sz val="12"/>
        <rFont val="仿宋_GB2312"/>
        <family val="3"/>
        <charset val="134"/>
      </rPr>
      <t>石嘴山市第一人民医院</t>
    </r>
  </si>
  <si>
    <r>
      <rPr>
        <sz val="12"/>
        <rFont val="仿宋_GB2312"/>
        <family val="3"/>
        <charset val="134"/>
      </rPr>
      <t>宁夏自治区第五人民医院石嘴山中心医院</t>
    </r>
  </si>
  <si>
    <r>
      <rPr>
        <sz val="12"/>
        <rFont val="仿宋_GB2312"/>
        <family val="3"/>
        <charset val="134"/>
      </rPr>
      <t>钟海娥</t>
    </r>
  </si>
  <si>
    <r>
      <rPr>
        <sz val="12"/>
        <rFont val="仿宋_GB2312"/>
        <family val="3"/>
        <charset val="134"/>
      </rPr>
      <t>西电集团医院</t>
    </r>
  </si>
  <si>
    <r>
      <rPr>
        <sz val="12"/>
        <rFont val="仿宋_GB2312"/>
        <family val="3"/>
        <charset val="134"/>
      </rPr>
      <t>漆秦</t>
    </r>
  </si>
  <si>
    <r>
      <rPr>
        <sz val="12"/>
        <rFont val="仿宋_GB2312"/>
        <family val="3"/>
        <charset val="134"/>
      </rPr>
      <t>西京医院</t>
    </r>
  </si>
  <si>
    <r>
      <rPr>
        <sz val="12"/>
        <rFont val="仿宋_GB2312"/>
        <family val="3"/>
        <charset val="134"/>
      </rPr>
      <t>牛芳</t>
    </r>
  </si>
  <si>
    <r>
      <rPr>
        <sz val="12"/>
        <rFont val="仿宋_GB2312"/>
        <family val="3"/>
        <charset val="134"/>
      </rPr>
      <t>中国解放军第五医院</t>
    </r>
  </si>
  <si>
    <r>
      <rPr>
        <sz val="12"/>
        <rFont val="仿宋_GB2312"/>
        <family val="3"/>
        <charset val="134"/>
      </rPr>
      <t>刘欣</t>
    </r>
  </si>
  <si>
    <r>
      <rPr>
        <sz val="12"/>
        <rFont val="仿宋_GB2312"/>
        <family val="3"/>
        <charset val="134"/>
      </rPr>
      <t>宁夏回族自治区人民医院</t>
    </r>
  </si>
  <si>
    <r>
      <rPr>
        <sz val="12"/>
        <rFont val="仿宋_GB2312"/>
        <family val="3"/>
        <charset val="134"/>
      </rPr>
      <t>王玉巧</t>
    </r>
  </si>
  <si>
    <r>
      <rPr>
        <sz val="12"/>
        <rFont val="仿宋_GB2312"/>
        <family val="3"/>
        <charset val="134"/>
      </rPr>
      <t>宁夏人民医院</t>
    </r>
  </si>
  <si>
    <r>
      <rPr>
        <sz val="12"/>
        <rFont val="仿宋_GB2312"/>
        <family val="3"/>
        <charset val="134"/>
      </rPr>
      <t>李佩娥</t>
    </r>
  </si>
  <si>
    <r>
      <rPr>
        <sz val="12"/>
        <rFont val="仿宋_GB2312"/>
        <family val="3"/>
        <charset val="134"/>
      </rPr>
      <t>宁夏石嘴山市第二人民医院</t>
    </r>
  </si>
  <si>
    <r>
      <rPr>
        <sz val="12"/>
        <rFont val="仿宋_GB2312"/>
        <family val="3"/>
        <charset val="134"/>
      </rPr>
      <t>兰州大学第二医院</t>
    </r>
  </si>
  <si>
    <r>
      <rPr>
        <sz val="12"/>
        <rFont val="仿宋_GB2312"/>
        <family val="3"/>
        <charset val="134"/>
      </rPr>
      <t>杨志强</t>
    </r>
  </si>
  <si>
    <r>
      <rPr>
        <sz val="12"/>
        <rFont val="仿宋_GB2312"/>
        <family val="3"/>
        <charset val="134"/>
      </rPr>
      <t>吴忠市人民医院</t>
    </r>
  </si>
  <si>
    <r>
      <rPr>
        <sz val="12"/>
        <rFont val="仿宋_GB2312"/>
        <family val="3"/>
        <charset val="134"/>
      </rPr>
      <t>沈莉贤</t>
    </r>
  </si>
  <si>
    <r>
      <rPr>
        <sz val="12"/>
        <rFont val="仿宋_GB2312"/>
        <family val="3"/>
        <charset val="134"/>
      </rPr>
      <t>石嘴山市第二人民医院</t>
    </r>
  </si>
  <si>
    <r>
      <rPr>
        <sz val="12"/>
        <rFont val="仿宋_GB2312"/>
        <family val="3"/>
        <charset val="134"/>
      </rPr>
      <t>马秀艳</t>
    </r>
  </si>
  <si>
    <r>
      <rPr>
        <sz val="12"/>
        <rFont val="仿宋_GB2312"/>
        <family val="3"/>
        <charset val="134"/>
      </rPr>
      <t>马春霞</t>
    </r>
  </si>
  <si>
    <r>
      <rPr>
        <sz val="12"/>
        <rFont val="仿宋_GB2312"/>
        <family val="3"/>
        <charset val="134"/>
      </rPr>
      <t>宁夏自治区人民医院</t>
    </r>
  </si>
  <si>
    <r>
      <rPr>
        <sz val="12"/>
        <rFont val="仿宋_GB2312"/>
        <family val="3"/>
        <charset val="134"/>
      </rPr>
      <t>薛冰</t>
    </r>
  </si>
  <si>
    <r>
      <rPr>
        <sz val="12"/>
        <rFont val="仿宋_GB2312"/>
        <family val="3"/>
        <charset val="134"/>
      </rPr>
      <t>商丘市第一人民医院</t>
    </r>
  </si>
  <si>
    <r>
      <rPr>
        <sz val="12"/>
        <rFont val="仿宋_GB2312"/>
        <family val="3"/>
        <charset val="134"/>
      </rPr>
      <t>银川市第一人民医院</t>
    </r>
  </si>
  <si>
    <r>
      <rPr>
        <sz val="12"/>
        <rFont val="仿宋_GB2312"/>
        <family val="3"/>
        <charset val="134"/>
      </rPr>
      <t>贺光林</t>
    </r>
  </si>
  <si>
    <r>
      <rPr>
        <sz val="12"/>
        <rFont val="仿宋_GB2312"/>
        <family val="3"/>
        <charset val="134"/>
      </rPr>
      <t>王晓红</t>
    </r>
  </si>
  <si>
    <r>
      <rPr>
        <sz val="12"/>
        <rFont val="仿宋_GB2312"/>
        <family val="3"/>
        <charset val="134"/>
      </rPr>
      <t>成钧</t>
    </r>
  </si>
  <si>
    <r>
      <rPr>
        <sz val="12"/>
        <rFont val="仿宋_GB2312"/>
        <family val="3"/>
        <charset val="134"/>
      </rPr>
      <t>上海市肺科医院</t>
    </r>
  </si>
  <si>
    <r>
      <rPr>
        <sz val="12"/>
        <rFont val="仿宋_GB2312"/>
        <family val="3"/>
        <charset val="134"/>
      </rPr>
      <t>武警宁夏总队医院</t>
    </r>
  </si>
  <si>
    <r>
      <rPr>
        <sz val="12"/>
        <rFont val="仿宋_GB2312"/>
        <family val="3"/>
        <charset val="134"/>
      </rPr>
      <t>韩志礼</t>
    </r>
  </si>
  <si>
    <r>
      <rPr>
        <sz val="12"/>
        <rFont val="仿宋_GB2312"/>
        <family val="3"/>
        <charset val="134"/>
      </rPr>
      <t>兰州军区总医院</t>
    </r>
  </si>
  <si>
    <r>
      <rPr>
        <sz val="12"/>
        <rFont val="仿宋_GB2312"/>
        <family val="3"/>
        <charset val="134"/>
      </rPr>
      <t>李秀忠</t>
    </r>
  </si>
  <si>
    <r>
      <rPr>
        <sz val="12"/>
        <rFont val="仿宋_GB2312"/>
        <family val="3"/>
        <charset val="134"/>
      </rPr>
      <t>李磊</t>
    </r>
  </si>
  <si>
    <r>
      <rPr>
        <sz val="12"/>
        <rFont val="仿宋_GB2312"/>
        <family val="3"/>
        <charset val="134"/>
      </rPr>
      <t>银川市妇幼保健院</t>
    </r>
  </si>
  <si>
    <r>
      <rPr>
        <sz val="12"/>
        <rFont val="仿宋_GB2312"/>
        <family val="3"/>
        <charset val="134"/>
      </rPr>
      <t>郝会芳</t>
    </r>
  </si>
  <si>
    <r>
      <rPr>
        <sz val="12"/>
        <rFont val="仿宋_GB2312"/>
        <family val="3"/>
        <charset val="134"/>
      </rPr>
      <t>张秋菊</t>
    </r>
  </si>
  <si>
    <r>
      <rPr>
        <sz val="12"/>
        <rFont val="仿宋_GB2312"/>
        <family val="3"/>
        <charset val="134"/>
      </rPr>
      <t>张安</t>
    </r>
  </si>
  <si>
    <r>
      <rPr>
        <sz val="12"/>
        <rFont val="仿宋_GB2312"/>
        <family val="3"/>
        <charset val="134"/>
      </rPr>
      <t>重庆医科大学附属第二医院</t>
    </r>
  </si>
  <si>
    <r>
      <rPr>
        <sz val="12"/>
        <rFont val="仿宋_GB2312"/>
        <family val="3"/>
        <charset val="134"/>
      </rPr>
      <t>龙洪</t>
    </r>
  </si>
  <si>
    <r>
      <rPr>
        <sz val="12"/>
        <rFont val="仿宋_GB2312"/>
        <family val="3"/>
        <charset val="134"/>
      </rPr>
      <t>湘潭市一医院</t>
    </r>
  </si>
  <si>
    <r>
      <rPr>
        <sz val="12"/>
        <rFont val="仿宋_GB2312"/>
        <family val="3"/>
        <charset val="134"/>
      </rPr>
      <t>易新</t>
    </r>
  </si>
  <si>
    <r>
      <rPr>
        <sz val="12"/>
        <rFont val="仿宋_GB2312"/>
        <family val="3"/>
        <charset val="134"/>
      </rPr>
      <t>蒋少华</t>
    </r>
  </si>
  <si>
    <r>
      <rPr>
        <sz val="12"/>
        <rFont val="仿宋_GB2312"/>
        <family val="3"/>
        <charset val="134"/>
      </rPr>
      <t>宁夏银川市妇幼保健院</t>
    </r>
  </si>
  <si>
    <r>
      <rPr>
        <sz val="12"/>
        <rFont val="仿宋_GB2312"/>
        <family val="3"/>
        <charset val="134"/>
      </rPr>
      <t>李怀玉</t>
    </r>
  </si>
  <si>
    <r>
      <rPr>
        <sz val="12"/>
        <rFont val="仿宋_GB2312"/>
        <family val="3"/>
        <charset val="134"/>
      </rPr>
      <t>田淑萍</t>
    </r>
  </si>
  <si>
    <r>
      <rPr>
        <sz val="12"/>
        <rFont val="仿宋_GB2312"/>
        <family val="3"/>
        <charset val="134"/>
      </rPr>
      <t>宁夏医科大学附属医院总院</t>
    </r>
  </si>
  <si>
    <r>
      <rPr>
        <sz val="12"/>
        <rFont val="仿宋_GB2312"/>
        <family val="3"/>
        <charset val="134"/>
      </rPr>
      <t>范学朋</t>
    </r>
  </si>
  <si>
    <r>
      <rPr>
        <sz val="12"/>
        <rFont val="仿宋_GB2312"/>
        <family val="3"/>
        <charset val="134"/>
      </rPr>
      <t>武汉市第一医院</t>
    </r>
  </si>
  <si>
    <r>
      <rPr>
        <sz val="12"/>
        <rFont val="仿宋_GB2312"/>
        <family val="3"/>
        <charset val="134"/>
      </rPr>
      <t>宁夏永宁县医院</t>
    </r>
  </si>
  <si>
    <r>
      <rPr>
        <sz val="12"/>
        <rFont val="仿宋_GB2312"/>
        <family val="3"/>
        <charset val="134"/>
      </rPr>
      <t>石琳</t>
    </r>
  </si>
  <si>
    <r>
      <rPr>
        <sz val="12"/>
        <rFont val="仿宋_GB2312"/>
        <family val="3"/>
        <charset val="134"/>
      </rPr>
      <t>王艳</t>
    </r>
  </si>
  <si>
    <r>
      <rPr>
        <sz val="12"/>
        <rFont val="仿宋_GB2312"/>
        <family val="3"/>
        <charset val="134"/>
      </rPr>
      <t>陕西省人民医院重症医学科</t>
    </r>
  </si>
  <si>
    <r>
      <rPr>
        <sz val="12"/>
        <rFont val="仿宋_GB2312"/>
        <family val="3"/>
        <charset val="134"/>
      </rPr>
      <t>张丽芳</t>
    </r>
  </si>
  <si>
    <r>
      <rPr>
        <sz val="12"/>
        <rFont val="仿宋_GB2312"/>
        <family val="3"/>
        <charset val="134"/>
      </rPr>
      <t>李建东</t>
    </r>
  </si>
  <si>
    <r>
      <rPr>
        <sz val="12"/>
        <rFont val="仿宋_GB2312"/>
        <family val="3"/>
        <charset val="134"/>
      </rPr>
      <t>永宁县人民医院</t>
    </r>
  </si>
  <si>
    <r>
      <rPr>
        <sz val="12"/>
        <rFont val="仿宋_GB2312"/>
        <family val="3"/>
        <charset val="134"/>
      </rPr>
      <t>任俊明</t>
    </r>
  </si>
  <si>
    <r>
      <rPr>
        <sz val="12"/>
        <rFont val="仿宋_GB2312"/>
        <family val="3"/>
        <charset val="134"/>
      </rPr>
      <t>西安交通大学医学院第二附属医院</t>
    </r>
  </si>
  <si>
    <r>
      <rPr>
        <sz val="12"/>
        <rFont val="仿宋_GB2312"/>
        <family val="3"/>
        <charset val="134"/>
      </rPr>
      <t>吴莉娟</t>
    </r>
  </si>
  <si>
    <r>
      <rPr>
        <sz val="12"/>
        <rFont val="仿宋_GB2312"/>
        <family val="3"/>
        <charset val="134"/>
      </rPr>
      <t>河南洛阳东方医院</t>
    </r>
  </si>
  <si>
    <r>
      <rPr>
        <sz val="12"/>
        <rFont val="仿宋_GB2312"/>
        <family val="3"/>
        <charset val="134"/>
      </rPr>
      <t>杨智宏</t>
    </r>
  </si>
  <si>
    <r>
      <rPr>
        <sz val="12"/>
        <rFont val="仿宋_GB2312"/>
        <family val="3"/>
        <charset val="134"/>
      </rPr>
      <t>洛阳东方医院</t>
    </r>
  </si>
  <si>
    <r>
      <rPr>
        <sz val="12"/>
        <rFont val="仿宋_GB2312"/>
        <family val="3"/>
        <charset val="134"/>
      </rPr>
      <t>天津医科大学总医院</t>
    </r>
  </si>
  <si>
    <r>
      <rPr>
        <sz val="12"/>
        <rFont val="仿宋_GB2312"/>
        <family val="3"/>
        <charset val="134"/>
      </rPr>
      <t>岳金芳</t>
    </r>
  </si>
  <si>
    <r>
      <rPr>
        <sz val="12"/>
        <rFont val="仿宋_GB2312"/>
        <family val="3"/>
        <charset val="134"/>
      </rPr>
      <t>喀什地区第一人民医院</t>
    </r>
  </si>
  <si>
    <r>
      <rPr>
        <sz val="12"/>
        <rFont val="仿宋_GB2312"/>
        <family val="3"/>
        <charset val="134"/>
      </rPr>
      <t>韩志海</t>
    </r>
  </si>
  <si>
    <r>
      <rPr>
        <sz val="12"/>
        <rFont val="仿宋_GB2312"/>
        <family val="3"/>
        <charset val="134"/>
      </rPr>
      <t>海军总医院</t>
    </r>
  </si>
  <si>
    <r>
      <rPr>
        <sz val="12"/>
        <rFont val="仿宋_GB2312"/>
        <family val="3"/>
        <charset val="134"/>
      </rPr>
      <t>马素琴</t>
    </r>
  </si>
  <si>
    <r>
      <rPr>
        <sz val="12"/>
        <rFont val="仿宋_GB2312"/>
        <family val="3"/>
        <charset val="134"/>
      </rPr>
      <t>石嘴山市惠农区人民医院</t>
    </r>
  </si>
  <si>
    <r>
      <rPr>
        <sz val="12"/>
        <rFont val="仿宋_GB2312"/>
        <family val="3"/>
        <charset val="134"/>
      </rPr>
      <t>吴嘉荔</t>
    </r>
  </si>
  <si>
    <r>
      <rPr>
        <sz val="12"/>
        <rFont val="仿宋_GB2312"/>
        <family val="3"/>
        <charset val="134"/>
      </rPr>
      <t>宁夏医科大学附属总院</t>
    </r>
  </si>
  <si>
    <r>
      <rPr>
        <sz val="12"/>
        <rFont val="仿宋_GB2312"/>
        <family val="3"/>
        <charset val="134"/>
      </rPr>
      <t>康向飞</t>
    </r>
  </si>
  <si>
    <r>
      <rPr>
        <sz val="12"/>
        <rFont val="仿宋_GB2312"/>
        <family val="3"/>
        <charset val="134"/>
      </rPr>
      <t>宁夏医科大学附属总院急诊科</t>
    </r>
  </si>
  <si>
    <r>
      <rPr>
        <sz val="12"/>
        <rFont val="仿宋_GB2312"/>
        <family val="3"/>
        <charset val="134"/>
      </rPr>
      <t>朱金源</t>
    </r>
  </si>
  <si>
    <r>
      <rPr>
        <sz val="12"/>
        <rFont val="仿宋_GB2312"/>
        <family val="3"/>
        <charset val="134"/>
      </rPr>
      <t>宁夏医科大学附属总医院</t>
    </r>
  </si>
  <si>
    <r>
      <rPr>
        <sz val="12"/>
        <rFont val="仿宋_GB2312"/>
        <family val="3"/>
        <charset val="134"/>
      </rPr>
      <t>宗媛</t>
    </r>
  </si>
  <si>
    <r>
      <rPr>
        <sz val="12"/>
        <rFont val="仿宋_GB2312"/>
        <family val="3"/>
        <charset val="134"/>
      </rPr>
      <t>陕西省人民医院</t>
    </r>
  </si>
  <si>
    <r>
      <rPr>
        <sz val="12"/>
        <rFont val="仿宋_GB2312"/>
        <family val="3"/>
        <charset val="134"/>
      </rPr>
      <t>郭蕾</t>
    </r>
  </si>
  <si>
    <r>
      <rPr>
        <sz val="12"/>
        <rFont val="仿宋_GB2312"/>
        <family val="3"/>
        <charset val="134"/>
      </rPr>
      <t>陕西省西安市交通大学附属第二医院</t>
    </r>
  </si>
  <si>
    <r>
      <rPr>
        <sz val="12"/>
        <rFont val="仿宋_GB2312"/>
        <family val="3"/>
        <charset val="134"/>
      </rPr>
      <t>龙崇荣</t>
    </r>
  </si>
  <si>
    <r>
      <rPr>
        <sz val="12"/>
        <rFont val="仿宋_GB2312"/>
        <family val="3"/>
        <charset val="134"/>
      </rPr>
      <t>重庆市沙坪坝区人民医院</t>
    </r>
  </si>
  <si>
    <r>
      <rPr>
        <sz val="12"/>
        <rFont val="仿宋_GB2312"/>
        <family val="3"/>
        <charset val="134"/>
      </rPr>
      <t>谭家鹏</t>
    </r>
  </si>
  <si>
    <r>
      <rPr>
        <sz val="12"/>
        <rFont val="仿宋_GB2312"/>
        <family val="3"/>
        <charset val="134"/>
      </rPr>
      <t>湖南省桂阳县泰康医院</t>
    </r>
  </si>
  <si>
    <r>
      <rPr>
        <sz val="12"/>
        <rFont val="仿宋_GB2312"/>
        <family val="3"/>
        <charset val="134"/>
      </rPr>
      <t>叶媛</t>
    </r>
  </si>
  <si>
    <r>
      <rPr>
        <sz val="12"/>
        <rFont val="仿宋_GB2312"/>
        <family val="3"/>
        <charset val="134"/>
      </rPr>
      <t>武汉市普爱医院</t>
    </r>
  </si>
  <si>
    <r>
      <rPr>
        <sz val="12"/>
        <rFont val="仿宋_GB2312"/>
        <family val="3"/>
        <charset val="134"/>
      </rPr>
      <t>王勤奋</t>
    </r>
  </si>
  <si>
    <r>
      <rPr>
        <sz val="12"/>
        <rFont val="仿宋_GB2312"/>
        <family val="3"/>
        <charset val="134"/>
      </rPr>
      <t>吕梁市人民医院</t>
    </r>
  </si>
  <si>
    <r>
      <rPr>
        <sz val="12"/>
        <rFont val="仿宋_GB2312"/>
        <family val="3"/>
        <charset val="134"/>
      </rPr>
      <t>关崇丹</t>
    </r>
  </si>
  <si>
    <r>
      <rPr>
        <sz val="12"/>
        <rFont val="仿宋_GB2312"/>
        <family val="3"/>
        <charset val="134"/>
      </rPr>
      <t>扬州洪泉医院</t>
    </r>
  </si>
  <si>
    <r>
      <rPr>
        <sz val="12"/>
        <rFont val="仿宋_GB2312"/>
        <family val="3"/>
        <charset val="134"/>
      </rPr>
      <t>李芳</t>
    </r>
  </si>
  <si>
    <r>
      <rPr>
        <sz val="12"/>
        <rFont val="仿宋_GB2312"/>
        <family val="3"/>
        <charset val="134"/>
      </rPr>
      <t>杨绍兵</t>
    </r>
  </si>
  <si>
    <r>
      <rPr>
        <sz val="12"/>
        <rFont val="仿宋_GB2312"/>
        <family val="3"/>
        <charset val="134"/>
      </rPr>
      <t>郭欣</t>
    </r>
  </si>
  <si>
    <r>
      <rPr>
        <sz val="12"/>
        <rFont val="仿宋_GB2312"/>
        <family val="3"/>
        <charset val="134"/>
      </rPr>
      <t>陕西省人民医院</t>
    </r>
    <phoneticPr fontId="1" type="noConversion"/>
  </si>
  <si>
    <r>
      <rPr>
        <sz val="12"/>
        <rFont val="仿宋_GB2312"/>
        <family val="3"/>
        <charset val="134"/>
      </rPr>
      <t>孙菊玲</t>
    </r>
  </si>
  <si>
    <r>
      <rPr>
        <sz val="12"/>
        <rFont val="仿宋_GB2312"/>
        <family val="3"/>
        <charset val="134"/>
      </rPr>
      <t>马向萍</t>
    </r>
  </si>
  <si>
    <r>
      <rPr>
        <sz val="12"/>
        <rFont val="仿宋_GB2312"/>
        <family val="3"/>
        <charset val="134"/>
      </rPr>
      <t>同美荣</t>
    </r>
  </si>
  <si>
    <r>
      <rPr>
        <sz val="12"/>
        <rFont val="仿宋_GB2312"/>
        <family val="3"/>
        <charset val="134"/>
      </rPr>
      <t>柴瑞峰</t>
    </r>
  </si>
  <si>
    <r>
      <rPr>
        <sz val="12"/>
        <rFont val="仿宋_GB2312"/>
        <family val="3"/>
        <charset val="134"/>
      </rPr>
      <t>新疆医科大学第一附属医院</t>
    </r>
  </si>
  <si>
    <r>
      <rPr>
        <sz val="12"/>
        <rFont val="仿宋_GB2312"/>
        <family val="3"/>
        <charset val="134"/>
      </rPr>
      <t>马卫星</t>
    </r>
  </si>
  <si>
    <r>
      <rPr>
        <sz val="12"/>
        <rFont val="仿宋_GB2312"/>
        <family val="3"/>
        <charset val="134"/>
      </rPr>
      <t>绍兴县中心医院</t>
    </r>
    <phoneticPr fontId="2" type="noConversion"/>
  </si>
  <si>
    <r>
      <rPr>
        <sz val="12"/>
        <rFont val="仿宋_GB2312"/>
        <family val="3"/>
        <charset val="134"/>
      </rPr>
      <t>朱瑞</t>
    </r>
  </si>
  <si>
    <r>
      <rPr>
        <sz val="12"/>
        <rFont val="仿宋_GB2312"/>
        <family val="3"/>
        <charset val="134"/>
      </rPr>
      <t>杨建平</t>
    </r>
  </si>
  <si>
    <r>
      <rPr>
        <sz val="12"/>
        <rFont val="仿宋_GB2312"/>
        <family val="3"/>
        <charset val="134"/>
      </rPr>
      <t>宁夏回族自治区第五人民医院</t>
    </r>
  </si>
  <si>
    <r>
      <rPr>
        <sz val="12"/>
        <rFont val="仿宋_GB2312"/>
        <family val="3"/>
        <charset val="134"/>
      </rPr>
      <t>董卫明</t>
    </r>
  </si>
  <si>
    <r>
      <rPr>
        <sz val="12"/>
        <rFont val="仿宋_GB2312"/>
        <family val="3"/>
        <charset val="134"/>
      </rPr>
      <t>银川市第二人民医院</t>
    </r>
  </si>
  <si>
    <r>
      <rPr>
        <sz val="12"/>
        <rFont val="仿宋_GB2312"/>
        <family val="3"/>
        <charset val="134"/>
      </rPr>
      <t>李华</t>
    </r>
  </si>
  <si>
    <r>
      <rPr>
        <sz val="12"/>
        <rFont val="仿宋_GB2312"/>
        <family val="3"/>
        <charset val="134"/>
      </rPr>
      <t>四川省成都市龙泉驿区第一人民医院</t>
    </r>
  </si>
  <si>
    <r>
      <rPr>
        <sz val="12"/>
        <rFont val="仿宋_GB2312"/>
        <family val="3"/>
        <charset val="134"/>
      </rPr>
      <t>高苏育</t>
    </r>
  </si>
  <si>
    <r>
      <rPr>
        <sz val="12"/>
        <rFont val="仿宋_GB2312"/>
        <family val="3"/>
        <charset val="134"/>
      </rPr>
      <t>魏盈胜</t>
    </r>
  </si>
  <si>
    <r>
      <rPr>
        <sz val="12"/>
        <rFont val="仿宋_GB2312"/>
        <family val="3"/>
        <charset val="134"/>
      </rPr>
      <t>刘黎</t>
    </r>
  </si>
  <si>
    <r>
      <rPr>
        <sz val="12"/>
        <rFont val="仿宋_GB2312"/>
        <family val="3"/>
        <charset val="134"/>
      </rPr>
      <t>宁夏银川市第二医院</t>
    </r>
  </si>
  <si>
    <r>
      <rPr>
        <sz val="12"/>
        <rFont val="仿宋_GB2312"/>
        <family val="3"/>
        <charset val="134"/>
      </rPr>
      <t>王飞</t>
    </r>
  </si>
  <si>
    <r>
      <rPr>
        <sz val="12"/>
        <rFont val="仿宋_GB2312"/>
        <family val="3"/>
        <charset val="134"/>
      </rPr>
      <t>内蒙古乌海市人民医院</t>
    </r>
  </si>
  <si>
    <r>
      <rPr>
        <sz val="12"/>
        <rFont val="仿宋_GB2312"/>
        <family val="3"/>
        <charset val="134"/>
      </rPr>
      <t>王丽娟</t>
    </r>
  </si>
  <si>
    <r>
      <rPr>
        <sz val="12"/>
        <rFont val="仿宋_GB2312"/>
        <family val="3"/>
        <charset val="134"/>
      </rPr>
      <t>宁夏石嘴山市第三人民医院</t>
    </r>
  </si>
  <si>
    <r>
      <rPr>
        <sz val="12"/>
        <rFont val="仿宋_GB2312"/>
        <family val="3"/>
        <charset val="134"/>
      </rPr>
      <t>刘晶红</t>
    </r>
  </si>
  <si>
    <r>
      <rPr>
        <sz val="12"/>
        <rFont val="仿宋_GB2312"/>
        <family val="3"/>
        <charset val="134"/>
      </rPr>
      <t>广东省珠海市妇幼保健院</t>
    </r>
  </si>
  <si>
    <r>
      <rPr>
        <sz val="12"/>
        <rFont val="仿宋_GB2312"/>
        <family val="3"/>
        <charset val="134"/>
      </rPr>
      <t>袁媛</t>
    </r>
  </si>
  <si>
    <r>
      <rPr>
        <sz val="12"/>
        <rFont val="仿宋_GB2312"/>
        <family val="3"/>
        <charset val="134"/>
      </rPr>
      <t>甘肃省人民医院</t>
    </r>
  </si>
  <si>
    <r>
      <rPr>
        <sz val="12"/>
        <rFont val="仿宋_GB2312"/>
        <family val="3"/>
        <charset val="134"/>
      </rPr>
      <t>杨莉</t>
    </r>
  </si>
  <si>
    <r>
      <rPr>
        <sz val="12"/>
        <rFont val="仿宋_GB2312"/>
        <family val="3"/>
        <charset val="134"/>
      </rPr>
      <t>马燕</t>
    </r>
  </si>
  <si>
    <r>
      <rPr>
        <sz val="12"/>
        <rFont val="仿宋_GB2312"/>
        <family val="3"/>
        <charset val="134"/>
      </rPr>
      <t>关丽萍</t>
    </r>
  </si>
  <si>
    <r>
      <rPr>
        <sz val="12"/>
        <rFont val="仿宋_GB2312"/>
        <family val="3"/>
        <charset val="134"/>
      </rPr>
      <t>北京中医药大学第三附属医院</t>
    </r>
  </si>
  <si>
    <r>
      <rPr>
        <sz val="12"/>
        <rFont val="仿宋_GB2312"/>
        <family val="3"/>
        <charset val="134"/>
      </rPr>
      <t>山西省运城市中心医院</t>
    </r>
  </si>
  <si>
    <r>
      <rPr>
        <sz val="12"/>
        <rFont val="仿宋_GB2312"/>
        <family val="3"/>
        <charset val="134"/>
      </rPr>
      <t>刘东育</t>
    </r>
  </si>
  <si>
    <r>
      <rPr>
        <sz val="12"/>
        <rFont val="仿宋_GB2312"/>
        <family val="3"/>
        <charset val="134"/>
      </rPr>
      <t>贵州省遵义市航天医院</t>
    </r>
  </si>
  <si>
    <r>
      <rPr>
        <sz val="12"/>
        <rFont val="仿宋_GB2312"/>
        <family val="3"/>
        <charset val="134"/>
      </rPr>
      <t>新疆喀什地区第一人民医院急救中心综合</t>
    </r>
    <r>
      <rPr>
        <sz val="12"/>
        <rFont val="Times New Roman"/>
        <family val="1"/>
      </rPr>
      <t>ICU</t>
    </r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</si>
</sst>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2"/>
      <color theme="0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color theme="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3"/>
  <sheetViews>
    <sheetView tabSelected="1" workbookViewId="0">
      <selection activeCell="E10" sqref="E10"/>
    </sheetView>
  </sheetViews>
  <sheetFormatPr defaultRowHeight="15"/>
  <cols>
    <col min="1" max="1" width="15.375" style="2" customWidth="1"/>
    <col min="2" max="2" width="20.75" style="2" customWidth="1"/>
    <col min="3" max="3" width="49.125" style="4" customWidth="1"/>
    <col min="4" max="16384" width="9" style="4"/>
  </cols>
  <sheetData>
    <row r="1" spans="1:3" s="2" customFormat="1" ht="15.75">
      <c r="A1" s="1" t="s">
        <v>13</v>
      </c>
      <c r="B1" s="1" t="s">
        <v>14</v>
      </c>
      <c r="C1" s="1" t="s">
        <v>15</v>
      </c>
    </row>
    <row r="2" spans="1:3" ht="15.75">
      <c r="A2" s="6" t="str">
        <f>"080002"</f>
        <v>080002</v>
      </c>
      <c r="B2" s="6" t="s">
        <v>16</v>
      </c>
      <c r="C2" s="3" t="s">
        <v>17</v>
      </c>
    </row>
    <row r="3" spans="1:3" ht="15.75">
      <c r="A3" s="6" t="str">
        <f>"080003"</f>
        <v>080003</v>
      </c>
      <c r="B3" s="6" t="s">
        <v>18</v>
      </c>
      <c r="C3" s="3" t="s">
        <v>19</v>
      </c>
    </row>
    <row r="4" spans="1:3" ht="15.75">
      <c r="A4" s="6" t="str">
        <f>"080004"</f>
        <v>080004</v>
      </c>
      <c r="B4" s="6" t="s">
        <v>20</v>
      </c>
      <c r="C4" s="3" t="s">
        <v>17</v>
      </c>
    </row>
    <row r="5" spans="1:3" ht="15.75">
      <c r="A5" s="6" t="str">
        <f>"080007"</f>
        <v>080007</v>
      </c>
      <c r="B5" s="6" t="s">
        <v>0</v>
      </c>
      <c r="C5" s="3" t="s">
        <v>21</v>
      </c>
    </row>
    <row r="6" spans="1:3" ht="15.75">
      <c r="A6" s="6" t="str">
        <f>"080009"</f>
        <v>080009</v>
      </c>
      <c r="B6" s="6" t="s">
        <v>1</v>
      </c>
      <c r="C6" s="3" t="s">
        <v>21</v>
      </c>
    </row>
    <row r="7" spans="1:3" ht="15.75">
      <c r="A7" s="6" t="str">
        <f>"080011"</f>
        <v>080011</v>
      </c>
      <c r="B7" s="6" t="s">
        <v>22</v>
      </c>
      <c r="C7" s="3" t="s">
        <v>23</v>
      </c>
    </row>
    <row r="8" spans="1:3" ht="15.75">
      <c r="A8" s="6" t="str">
        <f>"080013"</f>
        <v>080013</v>
      </c>
      <c r="B8" s="6" t="s">
        <v>24</v>
      </c>
      <c r="C8" s="3" t="s">
        <v>25</v>
      </c>
    </row>
    <row r="9" spans="1:3" ht="15.75">
      <c r="A9" s="6" t="str">
        <f>"080014"</f>
        <v>080014</v>
      </c>
      <c r="B9" s="6" t="s">
        <v>26</v>
      </c>
      <c r="C9" s="3" t="s">
        <v>27</v>
      </c>
    </row>
    <row r="10" spans="1:3" ht="15.75">
      <c r="A10" s="6" t="str">
        <f>"080018"</f>
        <v>080018</v>
      </c>
      <c r="B10" s="6" t="s">
        <v>28</v>
      </c>
      <c r="C10" s="3" t="s">
        <v>29</v>
      </c>
    </row>
    <row r="11" spans="1:3" ht="15.75">
      <c r="A11" s="6" t="str">
        <f>"080019"</f>
        <v>080019</v>
      </c>
      <c r="B11" s="6" t="s">
        <v>30</v>
      </c>
      <c r="C11" s="3" t="s">
        <v>31</v>
      </c>
    </row>
    <row r="12" spans="1:3" ht="15.75">
      <c r="A12" s="6" t="str">
        <f>"080020"</f>
        <v>080020</v>
      </c>
      <c r="B12" s="6" t="s">
        <v>32</v>
      </c>
      <c r="C12" s="3" t="s">
        <v>33</v>
      </c>
    </row>
    <row r="13" spans="1:3" ht="15.75">
      <c r="A13" s="6" t="str">
        <f>"080021"</f>
        <v>080021</v>
      </c>
      <c r="B13" s="6" t="s">
        <v>34</v>
      </c>
      <c r="C13" s="3" t="s">
        <v>35</v>
      </c>
    </row>
    <row r="14" spans="1:3" ht="15.75">
      <c r="A14" s="6" t="str">
        <f>"080022"</f>
        <v>080022</v>
      </c>
      <c r="B14" s="6" t="s">
        <v>2</v>
      </c>
      <c r="C14" s="3" t="s">
        <v>36</v>
      </c>
    </row>
    <row r="15" spans="1:3" ht="15.75">
      <c r="A15" s="6" t="str">
        <f>"080023"</f>
        <v>080023</v>
      </c>
      <c r="B15" s="6" t="s">
        <v>37</v>
      </c>
      <c r="C15" s="3" t="s">
        <v>38</v>
      </c>
    </row>
    <row r="16" spans="1:3" ht="15.75">
      <c r="A16" s="6" t="str">
        <f>"080024"</f>
        <v>080024</v>
      </c>
      <c r="B16" s="6" t="s">
        <v>39</v>
      </c>
      <c r="C16" s="3" t="s">
        <v>40</v>
      </c>
    </row>
    <row r="17" spans="1:3" ht="15.75">
      <c r="A17" s="6" t="str">
        <f>"080025"</f>
        <v>080025</v>
      </c>
      <c r="B17" s="6" t="s">
        <v>41</v>
      </c>
      <c r="C17" s="3" t="s">
        <v>42</v>
      </c>
    </row>
    <row r="18" spans="1:3" ht="15.75">
      <c r="A18" s="6" t="str">
        <f>"080027"</f>
        <v>080027</v>
      </c>
      <c r="B18" s="6" t="s">
        <v>43</v>
      </c>
      <c r="C18" s="3" t="s">
        <v>44</v>
      </c>
    </row>
    <row r="19" spans="1:3" ht="15.75">
      <c r="A19" s="6" t="str">
        <f>"080028"</f>
        <v>080028</v>
      </c>
      <c r="B19" s="6" t="s">
        <v>45</v>
      </c>
      <c r="C19" s="3" t="s">
        <v>46</v>
      </c>
    </row>
    <row r="20" spans="1:3" ht="15.75">
      <c r="A20" s="6" t="str">
        <f>"080029"</f>
        <v>080029</v>
      </c>
      <c r="B20" s="6" t="s">
        <v>47</v>
      </c>
      <c r="C20" s="3" t="s">
        <v>48</v>
      </c>
    </row>
    <row r="21" spans="1:3" ht="15.75">
      <c r="A21" s="6" t="str">
        <f>"080030"</f>
        <v>080030</v>
      </c>
      <c r="B21" s="6" t="s">
        <v>3</v>
      </c>
      <c r="C21" s="3" t="s">
        <v>49</v>
      </c>
    </row>
    <row r="22" spans="1:3" ht="15.75">
      <c r="A22" s="6" t="str">
        <f>"080031"</f>
        <v>080031</v>
      </c>
      <c r="B22" s="6" t="s">
        <v>50</v>
      </c>
      <c r="C22" s="3" t="s">
        <v>51</v>
      </c>
    </row>
    <row r="23" spans="1:3" ht="15.75">
      <c r="A23" s="6" t="str">
        <f>"080032"</f>
        <v>080032</v>
      </c>
      <c r="B23" s="6" t="s">
        <v>52</v>
      </c>
      <c r="C23" s="3" t="s">
        <v>53</v>
      </c>
    </row>
    <row r="24" spans="1:3" ht="15.75">
      <c r="A24" s="6" t="str">
        <f>"080033"</f>
        <v>080033</v>
      </c>
      <c r="B24" s="6" t="s">
        <v>54</v>
      </c>
      <c r="C24" s="3" t="s">
        <v>51</v>
      </c>
    </row>
    <row r="25" spans="1:3" ht="15.75">
      <c r="A25" s="6" t="str">
        <f>"080034"</f>
        <v>080034</v>
      </c>
      <c r="B25" s="6" t="s">
        <v>55</v>
      </c>
      <c r="C25" s="3" t="s">
        <v>56</v>
      </c>
    </row>
    <row r="26" spans="1:3" ht="15.75">
      <c r="A26" s="6" t="str">
        <f>"080035"</f>
        <v>080035</v>
      </c>
      <c r="B26" s="6" t="s">
        <v>57</v>
      </c>
      <c r="C26" s="3" t="s">
        <v>58</v>
      </c>
    </row>
    <row r="27" spans="1:3" ht="15.75">
      <c r="A27" s="6" t="str">
        <f>"080036"</f>
        <v>080036</v>
      </c>
      <c r="B27" s="6" t="s">
        <v>4</v>
      </c>
      <c r="C27" s="3" t="s">
        <v>59</v>
      </c>
    </row>
    <row r="28" spans="1:3" ht="15.75">
      <c r="A28" s="6" t="str">
        <f>"080037"</f>
        <v>080037</v>
      </c>
      <c r="B28" s="6" t="s">
        <v>60</v>
      </c>
      <c r="C28" s="3" t="s">
        <v>53</v>
      </c>
    </row>
    <row r="29" spans="1:3" ht="15.75">
      <c r="A29" s="6" t="str">
        <f>"080040"</f>
        <v>080040</v>
      </c>
      <c r="B29" s="6" t="s">
        <v>61</v>
      </c>
      <c r="C29" s="3" t="s">
        <v>17</v>
      </c>
    </row>
    <row r="30" spans="1:3" ht="15.75">
      <c r="A30" s="6" t="str">
        <f>"080042"</f>
        <v>080042</v>
      </c>
      <c r="B30" s="6" t="s">
        <v>62</v>
      </c>
      <c r="C30" s="3" t="s">
        <v>63</v>
      </c>
    </row>
    <row r="31" spans="1:3" ht="15.75">
      <c r="A31" s="6" t="str">
        <f>"080043"</f>
        <v>080043</v>
      </c>
      <c r="B31" s="6" t="s">
        <v>5</v>
      </c>
      <c r="C31" s="3" t="s">
        <v>64</v>
      </c>
    </row>
    <row r="32" spans="1:3" ht="15.75">
      <c r="A32" s="6" t="str">
        <f>"080044"</f>
        <v>080044</v>
      </c>
      <c r="B32" s="6" t="s">
        <v>65</v>
      </c>
      <c r="C32" s="3" t="s">
        <v>66</v>
      </c>
    </row>
    <row r="33" spans="1:3" ht="15.75">
      <c r="A33" s="6" t="str">
        <f>"080046"</f>
        <v>080046</v>
      </c>
      <c r="B33" s="6" t="s">
        <v>6</v>
      </c>
      <c r="C33" s="3" t="s">
        <v>44</v>
      </c>
    </row>
    <row r="34" spans="1:3" ht="15.75">
      <c r="A34" s="6" t="str">
        <f>"080047"</f>
        <v>080047</v>
      </c>
      <c r="B34" s="6" t="s">
        <v>67</v>
      </c>
      <c r="C34" s="3" t="s">
        <v>17</v>
      </c>
    </row>
    <row r="35" spans="1:3" ht="15.75">
      <c r="A35" s="6" t="str">
        <f>"080049"</f>
        <v>080049</v>
      </c>
      <c r="B35" s="6" t="s">
        <v>68</v>
      </c>
      <c r="C35" s="3" t="s">
        <v>69</v>
      </c>
    </row>
    <row r="36" spans="1:3" ht="15.75">
      <c r="A36" s="6" t="str">
        <f>"080050"</f>
        <v>080050</v>
      </c>
      <c r="B36" s="6" t="s">
        <v>70</v>
      </c>
      <c r="C36" s="3" t="s">
        <v>59</v>
      </c>
    </row>
    <row r="37" spans="1:3" ht="15.75">
      <c r="A37" s="6" t="str">
        <f>"080052"</f>
        <v>080052</v>
      </c>
      <c r="B37" s="6" t="s">
        <v>71</v>
      </c>
      <c r="C37" s="3" t="s">
        <v>48</v>
      </c>
    </row>
    <row r="38" spans="1:3" ht="15.75">
      <c r="A38" s="6" t="str">
        <f>"080053"</f>
        <v>080053</v>
      </c>
      <c r="B38" s="6" t="s">
        <v>72</v>
      </c>
      <c r="C38" s="3" t="s">
        <v>73</v>
      </c>
    </row>
    <row r="39" spans="1:3" ht="15.75">
      <c r="A39" s="6" t="str">
        <f>"080059"</f>
        <v>080059</v>
      </c>
      <c r="B39" s="6" t="s">
        <v>74</v>
      </c>
      <c r="C39" s="3" t="s">
        <v>75</v>
      </c>
    </row>
    <row r="40" spans="1:3" ht="15.75">
      <c r="A40" s="6" t="str">
        <f>"080060"</f>
        <v>080060</v>
      </c>
      <c r="B40" s="6" t="s">
        <v>76</v>
      </c>
      <c r="C40" s="3" t="s">
        <v>75</v>
      </c>
    </row>
    <row r="41" spans="1:3" ht="15.75">
      <c r="A41" s="6" t="str">
        <f>"080062"</f>
        <v>080062</v>
      </c>
      <c r="B41" s="6" t="s">
        <v>77</v>
      </c>
      <c r="C41" s="3" t="s">
        <v>78</v>
      </c>
    </row>
    <row r="42" spans="1:3" ht="15.75">
      <c r="A42" s="6" t="str">
        <f>"080063"</f>
        <v>080063</v>
      </c>
      <c r="B42" s="6" t="s">
        <v>79</v>
      </c>
      <c r="C42" s="3" t="s">
        <v>17</v>
      </c>
    </row>
    <row r="43" spans="1:3" ht="15.75">
      <c r="A43" s="6" t="str">
        <f>"080065"</f>
        <v>080065</v>
      </c>
      <c r="B43" s="6" t="s">
        <v>80</v>
      </c>
      <c r="C43" s="3" t="s">
        <v>81</v>
      </c>
    </row>
    <row r="44" spans="1:3" ht="15.75">
      <c r="A44" s="6" t="str">
        <f>"080067"</f>
        <v>080067</v>
      </c>
      <c r="B44" s="6" t="s">
        <v>82</v>
      </c>
      <c r="C44" s="3" t="s">
        <v>83</v>
      </c>
    </row>
    <row r="45" spans="1:3" ht="15.75">
      <c r="A45" s="6" t="str">
        <f>"080068"</f>
        <v>080068</v>
      </c>
      <c r="B45" s="6" t="s">
        <v>7</v>
      </c>
      <c r="C45" s="3" t="s">
        <v>84</v>
      </c>
    </row>
    <row r="46" spans="1:3" ht="15.75">
      <c r="A46" s="6" t="str">
        <f>"080072"</f>
        <v>080072</v>
      </c>
      <c r="B46" s="6" t="s">
        <v>8</v>
      </c>
      <c r="C46" s="3" t="s">
        <v>17</v>
      </c>
    </row>
    <row r="47" spans="1:3" ht="15.75">
      <c r="A47" s="6" t="str">
        <f>"080073"</f>
        <v>080073</v>
      </c>
      <c r="B47" s="6" t="s">
        <v>85</v>
      </c>
      <c r="C47" s="3" t="s">
        <v>17</v>
      </c>
    </row>
    <row r="48" spans="1:3" ht="15.75">
      <c r="A48" s="6" t="str">
        <f>"080074"</f>
        <v>080074</v>
      </c>
      <c r="B48" s="6" t="s">
        <v>86</v>
      </c>
      <c r="C48" s="3" t="s">
        <v>87</v>
      </c>
    </row>
    <row r="49" spans="1:3" ht="15.75">
      <c r="A49" s="6" t="str">
        <f>"080076"</f>
        <v>080076</v>
      </c>
      <c r="B49" s="6" t="s">
        <v>88</v>
      </c>
      <c r="C49" s="3" t="s">
        <v>17</v>
      </c>
    </row>
    <row r="50" spans="1:3" ht="15.75">
      <c r="A50" s="6" t="str">
        <f>"080078"</f>
        <v>080078</v>
      </c>
      <c r="B50" s="6" t="s">
        <v>89</v>
      </c>
      <c r="C50" s="3" t="s">
        <v>90</v>
      </c>
    </row>
    <row r="51" spans="1:3" ht="15.75">
      <c r="A51" s="6" t="str">
        <f>"080080"</f>
        <v>080080</v>
      </c>
      <c r="B51" s="6" t="s">
        <v>91</v>
      </c>
      <c r="C51" s="3" t="s">
        <v>92</v>
      </c>
    </row>
    <row r="52" spans="1:3" ht="15.75">
      <c r="A52" s="6" t="str">
        <f>"080081"</f>
        <v>080081</v>
      </c>
      <c r="B52" s="6" t="s">
        <v>93</v>
      </c>
      <c r="C52" s="3" t="s">
        <v>94</v>
      </c>
    </row>
    <row r="53" spans="1:3" ht="15.75">
      <c r="A53" s="6" t="str">
        <f>"080082"</f>
        <v>080082</v>
      </c>
      <c r="B53" s="6" t="s">
        <v>95</v>
      </c>
      <c r="C53" s="3" t="s">
        <v>96</v>
      </c>
    </row>
    <row r="54" spans="1:3" ht="15.75">
      <c r="A54" s="6" t="str">
        <f>"080084"</f>
        <v>080084</v>
      </c>
      <c r="B54" s="6" t="s">
        <v>9</v>
      </c>
      <c r="C54" s="3" t="s">
        <v>97</v>
      </c>
    </row>
    <row r="55" spans="1:3" ht="15.75">
      <c r="A55" s="6" t="str">
        <f>"080085"</f>
        <v>080085</v>
      </c>
      <c r="B55" s="6" t="s">
        <v>98</v>
      </c>
      <c r="C55" s="3" t="s">
        <v>99</v>
      </c>
    </row>
    <row r="56" spans="1:3" ht="15.75">
      <c r="A56" s="6" t="str">
        <f>"080086"</f>
        <v>080086</v>
      </c>
      <c r="B56" s="6" t="s">
        <v>100</v>
      </c>
      <c r="C56" s="3" t="s">
        <v>101</v>
      </c>
    </row>
    <row r="57" spans="1:3" ht="15.75">
      <c r="A57" s="6" t="str">
        <f>"080087"</f>
        <v>080087</v>
      </c>
      <c r="B57" s="6" t="s">
        <v>102</v>
      </c>
      <c r="C57" s="3" t="s">
        <v>103</v>
      </c>
    </row>
    <row r="58" spans="1:3" ht="15.75">
      <c r="A58" s="6" t="str">
        <f>"080091"</f>
        <v>080091</v>
      </c>
      <c r="B58" s="6" t="s">
        <v>104</v>
      </c>
      <c r="C58" s="3" t="s">
        <v>105</v>
      </c>
    </row>
    <row r="59" spans="1:3" ht="15.75">
      <c r="A59" s="6" t="str">
        <f>"080092"</f>
        <v>080092</v>
      </c>
      <c r="B59" s="6" t="s">
        <v>106</v>
      </c>
      <c r="C59" s="3" t="s">
        <v>107</v>
      </c>
    </row>
    <row r="60" spans="1:3" ht="15.75">
      <c r="A60" s="6" t="str">
        <f>"080095"</f>
        <v>080095</v>
      </c>
      <c r="B60" s="6" t="s">
        <v>108</v>
      </c>
      <c r="C60" s="3" t="s">
        <v>109</v>
      </c>
    </row>
    <row r="61" spans="1:3" ht="15.75">
      <c r="A61" s="6" t="str">
        <f>"080096"</f>
        <v>080096</v>
      </c>
      <c r="B61" s="6" t="s">
        <v>110</v>
      </c>
      <c r="C61" s="3" t="s">
        <v>111</v>
      </c>
    </row>
    <row r="62" spans="1:3" ht="15.75">
      <c r="A62" s="6" t="str">
        <f>"080098"</f>
        <v>080098</v>
      </c>
      <c r="B62" s="6" t="s">
        <v>112</v>
      </c>
      <c r="C62" s="3" t="s">
        <v>113</v>
      </c>
    </row>
    <row r="63" spans="1:3" ht="15.75">
      <c r="A63" s="6" t="str">
        <f>"080099"</f>
        <v>080099</v>
      </c>
      <c r="B63" s="6" t="s">
        <v>114</v>
      </c>
      <c r="C63" s="3" t="s">
        <v>115</v>
      </c>
    </row>
    <row r="64" spans="1:3" ht="15.75">
      <c r="A64" s="6" t="str">
        <f>"080101"</f>
        <v>080101</v>
      </c>
      <c r="B64" s="6" t="s">
        <v>116</v>
      </c>
      <c r="C64" s="3" t="s">
        <v>117</v>
      </c>
    </row>
    <row r="65" spans="1:3" ht="15.75">
      <c r="A65" s="6" t="str">
        <f>"080103"</f>
        <v>080103</v>
      </c>
      <c r="B65" s="6" t="s">
        <v>118</v>
      </c>
      <c r="C65" s="3" t="s">
        <v>119</v>
      </c>
    </row>
    <row r="66" spans="1:3" ht="15.75">
      <c r="A66" s="6" t="str">
        <f>"080105"</f>
        <v>080105</v>
      </c>
      <c r="B66" s="6" t="s">
        <v>10</v>
      </c>
      <c r="C66" s="3" t="s">
        <v>109</v>
      </c>
    </row>
    <row r="67" spans="1:3" ht="15.75">
      <c r="A67" s="6" t="str">
        <f>"080108"</f>
        <v>080108</v>
      </c>
      <c r="B67" s="6" t="s">
        <v>120</v>
      </c>
      <c r="C67" s="3" t="s">
        <v>121</v>
      </c>
    </row>
    <row r="68" spans="1:3" ht="15.75">
      <c r="A68" s="6" t="str">
        <f>"080110"</f>
        <v>080110</v>
      </c>
      <c r="B68" s="6" t="s">
        <v>122</v>
      </c>
      <c r="C68" s="3" t="s">
        <v>123</v>
      </c>
    </row>
    <row r="69" spans="1:3" ht="15.75">
      <c r="A69" s="6" t="str">
        <f>"080111"</f>
        <v>080111</v>
      </c>
      <c r="B69" s="6" t="s">
        <v>124</v>
      </c>
      <c r="C69" s="3" t="s">
        <v>17</v>
      </c>
    </row>
    <row r="70" spans="1:3" ht="15.75">
      <c r="A70" s="6" t="str">
        <f>"080112"</f>
        <v>080112</v>
      </c>
      <c r="B70" s="6" t="s">
        <v>125</v>
      </c>
      <c r="C70" s="3" t="s">
        <v>17</v>
      </c>
    </row>
    <row r="71" spans="1:3" ht="15.75">
      <c r="A71" s="6" t="str">
        <f>"080113"</f>
        <v>080113</v>
      </c>
      <c r="B71" s="6" t="s">
        <v>126</v>
      </c>
      <c r="C71" s="3" t="s">
        <v>29</v>
      </c>
    </row>
    <row r="72" spans="1:3" ht="15.75">
      <c r="A72" s="6" t="str">
        <f>"080121"</f>
        <v>080121</v>
      </c>
      <c r="B72" s="6" t="s">
        <v>11</v>
      </c>
      <c r="C72" s="3" t="s">
        <v>127</v>
      </c>
    </row>
    <row r="73" spans="1:3" ht="15.75">
      <c r="A73" s="6" t="str">
        <f>"080123"</f>
        <v>080123</v>
      </c>
      <c r="B73" s="6" t="s">
        <v>128</v>
      </c>
      <c r="C73" s="3" t="s">
        <v>51</v>
      </c>
    </row>
    <row r="74" spans="1:3" ht="15.75">
      <c r="A74" s="6" t="str">
        <f>"080124"</f>
        <v>080124</v>
      </c>
      <c r="B74" s="6" t="s">
        <v>129</v>
      </c>
      <c r="C74" s="3" t="s">
        <v>69</v>
      </c>
    </row>
    <row r="75" spans="1:3" ht="15.75">
      <c r="A75" s="6" t="str">
        <f>"080126"</f>
        <v>080126</v>
      </c>
      <c r="B75" s="6" t="s">
        <v>130</v>
      </c>
      <c r="C75" s="3" t="s">
        <v>111</v>
      </c>
    </row>
    <row r="76" spans="1:3" ht="15.75">
      <c r="A76" s="6" t="str">
        <f>"080127"</f>
        <v>080127</v>
      </c>
      <c r="B76" s="6" t="s">
        <v>131</v>
      </c>
      <c r="C76" s="3" t="s">
        <v>132</v>
      </c>
    </row>
    <row r="77" spans="1:3" ht="15.75">
      <c r="A77" s="6" t="str">
        <f>"080128"</f>
        <v>080128</v>
      </c>
      <c r="B77" s="6" t="s">
        <v>133</v>
      </c>
      <c r="C77" s="3" t="s">
        <v>134</v>
      </c>
    </row>
    <row r="78" spans="1:3" ht="15.75">
      <c r="A78" s="6" t="str">
        <f>"080130"</f>
        <v>080130</v>
      </c>
      <c r="B78" s="6" t="s">
        <v>135</v>
      </c>
      <c r="C78" s="3" t="s">
        <v>46</v>
      </c>
    </row>
    <row r="79" spans="1:3" ht="15.75">
      <c r="A79" s="6" t="str">
        <f>"080131"</f>
        <v>080131</v>
      </c>
      <c r="B79" s="6" t="s">
        <v>136</v>
      </c>
      <c r="C79" s="3" t="s">
        <v>137</v>
      </c>
    </row>
    <row r="80" spans="1:3" ht="15.75">
      <c r="A80" s="6" t="str">
        <f>"080139"</f>
        <v>080139</v>
      </c>
      <c r="B80" s="6" t="s">
        <v>138</v>
      </c>
      <c r="C80" s="3" t="s">
        <v>139</v>
      </c>
    </row>
    <row r="81" spans="1:3" ht="15.75">
      <c r="A81" s="6" t="str">
        <f>"080143"</f>
        <v>080143</v>
      </c>
      <c r="B81" s="6" t="s">
        <v>140</v>
      </c>
      <c r="C81" s="3" t="s">
        <v>141</v>
      </c>
    </row>
    <row r="82" spans="1:3" ht="15.75">
      <c r="A82" s="6" t="str">
        <f>"080176"</f>
        <v>080176</v>
      </c>
      <c r="B82" s="6" t="s">
        <v>142</v>
      </c>
      <c r="C82" s="3" t="s">
        <v>139</v>
      </c>
    </row>
    <row r="83" spans="1:3" ht="15.75">
      <c r="A83" s="6" t="str">
        <f>"080177"</f>
        <v>080177</v>
      </c>
      <c r="B83" s="6" t="s">
        <v>143</v>
      </c>
      <c r="C83" s="3" t="s">
        <v>97</v>
      </c>
    </row>
    <row r="84" spans="1:3" ht="15.75">
      <c r="A84" s="6" t="str">
        <f>"100203"</f>
        <v>100203</v>
      </c>
      <c r="B84" s="6" t="s">
        <v>144</v>
      </c>
      <c r="C84" s="3" t="s">
        <v>145</v>
      </c>
    </row>
    <row r="85" spans="1:3" ht="15.75">
      <c r="A85" s="6" t="str">
        <f>"100204"</f>
        <v>100204</v>
      </c>
      <c r="B85" s="6" t="s">
        <v>146</v>
      </c>
      <c r="C85" s="3" t="s">
        <v>147</v>
      </c>
    </row>
    <row r="86" spans="1:3" ht="15.75">
      <c r="A86" s="6" t="str">
        <f>"089901"</f>
        <v>089901</v>
      </c>
      <c r="B86" s="6" t="s">
        <v>148</v>
      </c>
      <c r="C86" s="3" t="s">
        <v>149</v>
      </c>
    </row>
    <row r="87" spans="1:3" ht="15.75">
      <c r="A87" s="6" t="str">
        <f>"089902"</f>
        <v>089902</v>
      </c>
      <c r="B87" s="6" t="s">
        <v>150</v>
      </c>
      <c r="C87" s="3" t="s">
        <v>151</v>
      </c>
    </row>
    <row r="88" spans="1:3" ht="15.75">
      <c r="A88" s="6" t="str">
        <f>"089905"</f>
        <v>089905</v>
      </c>
      <c r="B88" s="6" t="s">
        <v>152</v>
      </c>
      <c r="C88" s="3" t="s">
        <v>153</v>
      </c>
    </row>
    <row r="89" spans="1:3" ht="15.75">
      <c r="A89" s="6" t="str">
        <f>"089909"</f>
        <v>089909</v>
      </c>
      <c r="B89" s="6" t="s">
        <v>154</v>
      </c>
      <c r="C89" s="3" t="s">
        <v>161</v>
      </c>
    </row>
    <row r="90" spans="1:3" ht="15.75">
      <c r="A90" s="6" t="str">
        <f>"089911"</f>
        <v>089911</v>
      </c>
      <c r="B90" s="6" t="s">
        <v>155</v>
      </c>
      <c r="C90" s="3" t="s">
        <v>132</v>
      </c>
    </row>
    <row r="91" spans="1:3" ht="15.75">
      <c r="A91" s="6" t="str">
        <f>"089903"</f>
        <v>089903</v>
      </c>
      <c r="B91" s="6" t="s">
        <v>156</v>
      </c>
      <c r="C91" s="3" t="s">
        <v>157</v>
      </c>
    </row>
    <row r="92" spans="1:3" ht="15.75">
      <c r="A92" s="6" t="str">
        <f>"089904"</f>
        <v>089904</v>
      </c>
      <c r="B92" s="6" t="s">
        <v>12</v>
      </c>
      <c r="C92" s="5" t="s">
        <v>158</v>
      </c>
    </row>
    <row r="93" spans="1:3" ht="15.75">
      <c r="A93" s="6" t="str">
        <f>"089905"</f>
        <v>089905</v>
      </c>
      <c r="B93" s="6" t="s">
        <v>159</v>
      </c>
      <c r="C93" s="3" t="s">
        <v>160</v>
      </c>
    </row>
  </sheetData>
  <phoneticPr fontId="1" type="noConversion"/>
  <pageMargins left="0.78740157480314965" right="0.70866141732283472" top="0.76" bottom="0.5" header="0.43307086614173229" footer="0.28999999999999998"/>
  <pageSetup paperSize="9" orientation="portrait" verticalDpi="0" r:id="rId1"/>
  <headerFooter>
    <oddHeader>&amp;C&amp;"黑体,加粗"&amp;14中华医学会重症医学专科资质培训银川班考核合格人员名单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梁鸿</dc:creator>
  <cp:lastModifiedBy>www</cp:lastModifiedBy>
  <cp:lastPrinted>2011-09-02T03:37:20Z</cp:lastPrinted>
  <dcterms:created xsi:type="dcterms:W3CDTF">2011-09-02T02:40:21Z</dcterms:created>
  <dcterms:modified xsi:type="dcterms:W3CDTF">2011-09-02T03:39:17Z</dcterms:modified>
</cp:coreProperties>
</file>